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AB-11-Apparecchi illuminanti a LED in galleria\0-Portale\3-DOC GARA\"/>
    </mc:Choice>
  </mc:AlternateContent>
  <xr:revisionPtr revIDLastSave="0" documentId="13_ncr:1_{04D8AB2A-7DA7-4E27-BB4C-481450C9F2BF}" xr6:coauthVersionLast="45" xr6:coauthVersionMax="45" xr10:uidLastSave="{00000000-0000-0000-0000-000000000000}"/>
  <bookViews>
    <workbookView xWindow="-120" yWindow="-120" windowWidth="29040" windowHeight="15840" xr2:uid="{0157D317-62DC-4576-86F5-169B7A391F0D}"/>
  </bookViews>
  <sheets>
    <sheet name="Lotto 1" sheetId="1" r:id="rId1"/>
  </sheets>
  <definedNames>
    <definedName name="_xlnm.Print_Area" localSheetId="0">'Lotto 1'!$A$1:$G$45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C39" i="1" s="1"/>
  <c r="C43" i="1" s="1"/>
  <c r="D29" i="1"/>
  <c r="C38" i="1" s="1"/>
  <c r="C42" i="1" s="1"/>
  <c r="C45" i="1" l="1"/>
  <c r="F22" i="1" s="1"/>
  <c r="E23" i="1"/>
</calcChain>
</file>

<file path=xl/sharedStrings.xml><?xml version="1.0" encoding="utf-8"?>
<sst xmlns="http://schemas.openxmlformats.org/spreadsheetml/2006/main" count="73" uniqueCount="68">
  <si>
    <t>1.1</t>
  </si>
  <si>
    <t>2.1</t>
  </si>
  <si>
    <t>Ragione Sociale Concorrente</t>
  </si>
  <si>
    <t>Legenda</t>
  </si>
  <si>
    <t>CRITERI DI VALUTAZIONE TECNICA</t>
  </si>
  <si>
    <t>Celle che il Concorrente dovrà compilare.</t>
  </si>
  <si>
    <t>All.07-SCHEMA DI OFFERTA TECNICA</t>
  </si>
  <si>
    <t>N°</t>
  </si>
  <si>
    <t>Sub-Criteri di valutazione</t>
  </si>
  <si>
    <t>Descrizione</t>
  </si>
  <si>
    <t>Criteri di valutazione</t>
  </si>
  <si>
    <t>3.1</t>
  </si>
  <si>
    <t>4.1</t>
  </si>
  <si>
    <t>5.1</t>
  </si>
  <si>
    <t>Punteggio massimo attribuibile</t>
  </si>
  <si>
    <t>Note</t>
  </si>
  <si>
    <t>Semplificazione procedure di manutenzione apparecchio illuminante</t>
  </si>
  <si>
    <t>Caratteristiche meccaniche particolari</t>
  </si>
  <si>
    <t>Estensione della garanzia</t>
  </si>
  <si>
    <t>Immunità alle sovratensioni</t>
  </si>
  <si>
    <t>Energia elettrica totale assorbita</t>
  </si>
  <si>
    <t>1.2</t>
  </si>
  <si>
    <t>2.2</t>
  </si>
  <si>
    <t>2.3</t>
  </si>
  <si>
    <t>2.4</t>
  </si>
  <si>
    <t>Apparecchio illuminante che costruttivamente sia apribile senza dover danneggiare alcun componente</t>
  </si>
  <si>
    <t>Regolazione corrente di pilotaggio driver tramite tecnologia NFC</t>
  </si>
  <si>
    <t>Meccanica apparecchio priva di saldatura</t>
  </si>
  <si>
    <t>Staffa fissata con viteria INOX tipo A4 dimensione min M8</t>
  </si>
  <si>
    <t>Staffa di aggancio apparecchio illuminante fissata al corpo dell’apparecchio senza l’utilizzo di saldatura</t>
  </si>
  <si>
    <t>Sistema di smorzatura dello sforzo del cavo elettrico sul pressacavo</t>
  </si>
  <si>
    <t>Ogni anno di estensione della garanzia fino a 2 anni</t>
  </si>
  <si>
    <t>Protezione offerta sino a 8kV o sino a 10kV di modo comune</t>
  </si>
  <si>
    <t>Energia elettrica totale assorbita da tutti gli apparati in funzione 24h su 24h in un anno solare</t>
  </si>
  <si>
    <t>inserire gli anni di estensione garanzia:0,1 o 2</t>
  </si>
  <si>
    <t>Indicare SI/NO a seconda che il prodotto offerto abbia la caratteristica richiesta</t>
  </si>
  <si>
    <t>Cella con calcolo automatico</t>
  </si>
  <si>
    <t>LOTTO DI FORNITURA 1</t>
  </si>
  <si>
    <t xml:space="preserve">Parametri </t>
  </si>
  <si>
    <t>u.m.</t>
  </si>
  <si>
    <t>Valore</t>
  </si>
  <si>
    <t>N.</t>
  </si>
  <si>
    <r>
      <t>P</t>
    </r>
    <r>
      <rPr>
        <b/>
        <vertAlign val="subscript"/>
        <sz val="11"/>
        <color rgb="FF000000"/>
        <rFont val="Calibri"/>
        <family val="2"/>
      </rPr>
      <t>i-esimo_2corsie</t>
    </r>
  </si>
  <si>
    <t>W</t>
  </si>
  <si>
    <r>
      <t>P</t>
    </r>
    <r>
      <rPr>
        <b/>
        <vertAlign val="subscript"/>
        <sz val="11"/>
        <color rgb="FF000000"/>
        <rFont val="Calibri"/>
        <family val="2"/>
      </rPr>
      <t>i-esimo_3corsie</t>
    </r>
  </si>
  <si>
    <t>Ore_acc</t>
  </si>
  <si>
    <t>ore</t>
  </si>
  <si>
    <t>Gio_ese</t>
  </si>
  <si>
    <t>giorni</t>
  </si>
  <si>
    <t>Energia totale assorbita dal 1° anno di esercizio</t>
  </si>
  <si>
    <t>Energia singolo anno [kWh]</t>
  </si>
  <si>
    <r>
      <t>E</t>
    </r>
    <r>
      <rPr>
        <b/>
        <vertAlign val="subscript"/>
        <sz val="11"/>
        <color rgb="FF000000"/>
        <rFont val="Calibri"/>
        <family val="2"/>
      </rPr>
      <t>i-esimo_2corsie_singolo_apparecchio</t>
    </r>
  </si>
  <si>
    <r>
      <t>E</t>
    </r>
    <r>
      <rPr>
        <b/>
        <vertAlign val="subscript"/>
        <sz val="11"/>
        <color rgb="FF000000"/>
        <rFont val="Calibri"/>
        <family val="2"/>
      </rPr>
      <t>i-esimo_3corsie_singolo_apparecchio</t>
    </r>
  </si>
  <si>
    <t>Energia anno tot. Lotto [kWh]</t>
  </si>
  <si>
    <r>
      <t>E</t>
    </r>
    <r>
      <rPr>
        <b/>
        <vertAlign val="subscript"/>
        <sz val="11"/>
        <color rgb="FF000000"/>
        <rFont val="Calibri"/>
        <family val="2"/>
      </rPr>
      <t>TOT-i-esimo_2corsie_Lotto_1</t>
    </r>
  </si>
  <si>
    <r>
      <t>E</t>
    </r>
    <r>
      <rPr>
        <b/>
        <vertAlign val="subscript"/>
        <sz val="11"/>
        <color rgb="FF000000"/>
        <rFont val="Calibri"/>
        <family val="2"/>
      </rPr>
      <t>TOT-i-esimo_3corsie_Lotto_1</t>
    </r>
  </si>
  <si>
    <r>
      <t>E</t>
    </r>
    <r>
      <rPr>
        <b/>
        <vertAlign val="subscript"/>
        <sz val="11"/>
        <color rgb="FF000000"/>
        <rFont val="Calibri"/>
        <family val="2"/>
      </rPr>
      <t>TOT-LOTTO_1</t>
    </r>
  </si>
  <si>
    <r>
      <rPr>
        <sz val="11"/>
        <color rgb="FF000000"/>
        <rFont val="Calibri"/>
        <family val="2"/>
      </rPr>
      <t xml:space="preserve">inserire in Watt il valore </t>
    </r>
    <r>
      <rPr>
        <b/>
        <sz val="11"/>
        <color rgb="FF000000"/>
        <rFont val="Calibri"/>
        <family val="2"/>
      </rPr>
      <t>P</t>
    </r>
    <r>
      <rPr>
        <b/>
        <vertAlign val="subscript"/>
        <sz val="11"/>
        <color rgb="FF000000"/>
        <rFont val="Calibri"/>
        <family val="2"/>
      </rPr>
      <t>i-esimo_2corsie</t>
    </r>
  </si>
  <si>
    <r>
      <rPr>
        <sz val="11"/>
        <color rgb="FF000000"/>
        <rFont val="Calibri"/>
        <family val="2"/>
      </rPr>
      <t xml:space="preserve">inserire in Watt il valore </t>
    </r>
    <r>
      <rPr>
        <b/>
        <sz val="11"/>
        <color rgb="FF000000"/>
        <rFont val="Calibri"/>
        <family val="2"/>
      </rPr>
      <t>P</t>
    </r>
    <r>
      <rPr>
        <b/>
        <vertAlign val="subscript"/>
        <sz val="11"/>
        <color rgb="FF000000"/>
        <rFont val="Calibri"/>
        <family val="2"/>
      </rPr>
      <t>i-esimo_3corsie</t>
    </r>
  </si>
  <si>
    <r>
      <t xml:space="preserve">ETOT-LOTTO_1 </t>
    </r>
    <r>
      <rPr>
        <sz val="11"/>
        <color rgb="FF000000"/>
        <rFont val="Calibri"/>
        <family val="2"/>
      </rPr>
      <t>espresso in KWh</t>
    </r>
  </si>
  <si>
    <t>Grado di protezione IP dell’apparecchio</t>
  </si>
  <si>
    <t>2.5</t>
  </si>
  <si>
    <t>LOTTO 1 -CIG 83167975FF -APPALTO DI FORNITURA DI N. 8.000 APPARECCHI ILLUMINANTI A LED PER L’ILLUMINAZIONE DI PERMANENTE DELLE GALLERIE AUTOSTRADALI</t>
  </si>
  <si>
    <t>Indicare in quale misura si soddisfa il relativo sub-criterio, sulla base di quanto previsto all'Art. 18.1 del Disciplinare di Gara.</t>
  </si>
  <si>
    <t>P.IVA</t>
  </si>
  <si>
    <t>C.F.</t>
  </si>
  <si>
    <t>Apparecchi illum. Gallerie a DUE corsie</t>
  </si>
  <si>
    <t>Apparecchi illum. Gallerie a TRE corsie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</si>
</sst>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_ ;\-#,##0\ "/>
    <numFmt numFmtId="165" formatCode="#,##0_ ;[Red]\-#,##0\ 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vertAlign val="subscript"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2" borderId="1" xfId="0" applyFill="1" applyBorder="1" applyAlignment="1"/>
    <xf numFmtId="0" fontId="0" fillId="3" borderId="1" xfId="0" applyFill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0" fillId="3" borderId="1" xfId="2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0" fillId="3" borderId="1" xfId="0" applyNumberFormat="1" applyFill="1" applyBorder="1" applyAlignment="1">
      <alignment horizontal="right"/>
    </xf>
    <xf numFmtId="0" fontId="0" fillId="2" borderId="1" xfId="0" applyFont="1" applyFill="1" applyBorder="1" applyAlignment="1" applyProtection="1">
      <alignment vertical="center" wrapText="1"/>
      <protection locked="0"/>
    </xf>
    <xf numFmtId="2" fontId="0" fillId="2" borderId="1" xfId="0" applyNumberFormat="1" applyFont="1" applyFill="1" applyBorder="1" applyAlignment="1" applyProtection="1">
      <alignment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/>
    <xf numFmtId="0" fontId="0" fillId="0" borderId="1" xfId="0" applyBorder="1" applyAlignment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18D-CFB5-45FA-AF82-F0ADB9810FE0}">
  <sheetPr>
    <pageSetUpPr fitToPage="1"/>
  </sheetPr>
  <dimension ref="A1:I45"/>
  <sheetViews>
    <sheetView tabSelected="1" zoomScale="90" zoomScaleNormal="90" workbookViewId="0">
      <selection activeCell="C5" sqref="C5:F5"/>
    </sheetView>
  </sheetViews>
  <sheetFormatPr defaultRowHeight="15" x14ac:dyDescent="0.25"/>
  <cols>
    <col min="1" max="1" width="3.7109375" bestFit="1" customWidth="1"/>
    <col min="2" max="2" width="37.140625" style="1" customWidth="1"/>
    <col min="3" max="3" width="26.140625" style="1" bestFit="1" customWidth="1"/>
    <col min="4" max="4" width="54.140625" customWidth="1"/>
    <col min="5" max="5" width="11" bestFit="1" customWidth="1"/>
    <col min="6" max="6" width="60.85546875" style="2" customWidth="1"/>
    <col min="7" max="7" width="42.7109375" bestFit="1" customWidth="1"/>
    <col min="8" max="8" width="8.42578125" style="2" bestFit="1" customWidth="1"/>
    <col min="9" max="9" width="52.140625" style="2" customWidth="1"/>
    <col min="10" max="10" width="14.28515625" customWidth="1"/>
    <col min="11" max="1010" width="8.5703125" customWidth="1"/>
  </cols>
  <sheetData>
    <row r="1" spans="1:9" ht="30" customHeight="1" x14ac:dyDescent="0.25">
      <c r="A1" s="41" t="s">
        <v>6</v>
      </c>
      <c r="B1" s="41"/>
      <c r="C1" s="41"/>
      <c r="D1" s="41"/>
      <c r="E1" s="41"/>
      <c r="F1" s="41"/>
      <c r="G1" s="4"/>
      <c r="H1" s="4"/>
    </row>
    <row r="2" spans="1:9" ht="39.75" customHeight="1" x14ac:dyDescent="0.25">
      <c r="A2" s="42" t="s">
        <v>62</v>
      </c>
      <c r="B2" s="43"/>
      <c r="C2" s="43"/>
      <c r="D2" s="43"/>
      <c r="E2" s="43"/>
      <c r="F2" s="44"/>
      <c r="G2" s="8"/>
      <c r="H2" s="35" t="s">
        <v>3</v>
      </c>
      <c r="I2" s="35"/>
    </row>
    <row r="3" spans="1:9" ht="17.25" customHeight="1" x14ac:dyDescent="0.25">
      <c r="A3" s="6"/>
      <c r="B3" s="7"/>
      <c r="C3" s="7"/>
      <c r="D3" s="7"/>
      <c r="E3" s="7"/>
      <c r="F3" s="7"/>
      <c r="G3" s="8"/>
      <c r="H3" s="16"/>
      <c r="I3" s="3" t="s">
        <v>5</v>
      </c>
    </row>
    <row r="4" spans="1:9" ht="28.5" customHeight="1" x14ac:dyDescent="0.25">
      <c r="A4" s="42" t="s">
        <v>2</v>
      </c>
      <c r="B4" s="44"/>
      <c r="C4" s="45"/>
      <c r="D4" s="45"/>
      <c r="E4" s="45"/>
      <c r="F4" s="45"/>
      <c r="H4" s="17"/>
      <c r="I4" s="3" t="s">
        <v>36</v>
      </c>
    </row>
    <row r="5" spans="1:9" ht="28.5" customHeight="1" x14ac:dyDescent="0.25">
      <c r="A5" s="42" t="s">
        <v>64</v>
      </c>
      <c r="B5" s="44"/>
      <c r="C5" s="69"/>
      <c r="D5" s="69"/>
      <c r="E5" s="69"/>
      <c r="F5" s="69"/>
      <c r="H5" s="67"/>
      <c r="I5" s="66"/>
    </row>
    <row r="6" spans="1:9" ht="28.5" customHeight="1" x14ac:dyDescent="0.25">
      <c r="A6" s="42" t="s">
        <v>65</v>
      </c>
      <c r="B6" s="44"/>
      <c r="C6" s="69"/>
      <c r="D6" s="69"/>
      <c r="E6" s="69"/>
      <c r="F6" s="69"/>
      <c r="H6" s="67"/>
      <c r="I6" s="66"/>
    </row>
    <row r="8" spans="1:9" ht="45" customHeight="1" x14ac:dyDescent="0.25">
      <c r="A8" s="40" t="s">
        <v>4</v>
      </c>
      <c r="B8" s="40"/>
      <c r="C8" s="40"/>
      <c r="D8" s="40"/>
      <c r="E8" s="46" t="s">
        <v>14</v>
      </c>
      <c r="F8" s="46" t="s">
        <v>63</v>
      </c>
      <c r="G8" s="40" t="s">
        <v>15</v>
      </c>
      <c r="H8"/>
    </row>
    <row r="9" spans="1:9" x14ac:dyDescent="0.25">
      <c r="A9" s="43" t="s">
        <v>10</v>
      </c>
      <c r="B9" s="44"/>
      <c r="C9" s="58" t="s">
        <v>8</v>
      </c>
      <c r="D9" s="59"/>
      <c r="E9" s="47"/>
      <c r="F9" s="47"/>
      <c r="G9" s="40"/>
    </row>
    <row r="10" spans="1:9" x14ac:dyDescent="0.25">
      <c r="A10" s="5" t="s">
        <v>7</v>
      </c>
      <c r="B10" s="9" t="s">
        <v>9</v>
      </c>
      <c r="C10" s="5" t="s">
        <v>7</v>
      </c>
      <c r="D10" s="9" t="s">
        <v>9</v>
      </c>
      <c r="E10" s="48"/>
      <c r="F10" s="48"/>
      <c r="G10" s="40"/>
    </row>
    <row r="11" spans="1:9" ht="30" x14ac:dyDescent="0.25">
      <c r="A11" s="38">
        <v>1</v>
      </c>
      <c r="B11" s="36" t="s">
        <v>16</v>
      </c>
      <c r="C11" s="30" t="s">
        <v>0</v>
      </c>
      <c r="D11" s="3" t="s">
        <v>25</v>
      </c>
      <c r="E11" s="10">
        <v>6</v>
      </c>
      <c r="F11" s="33"/>
      <c r="G11" s="55" t="s">
        <v>35</v>
      </c>
    </row>
    <row r="12" spans="1:9" ht="30" x14ac:dyDescent="0.25">
      <c r="A12" s="39"/>
      <c r="B12" s="37"/>
      <c r="C12" s="30" t="s">
        <v>21</v>
      </c>
      <c r="D12" s="3" t="s">
        <v>26</v>
      </c>
      <c r="E12" s="10">
        <v>6</v>
      </c>
      <c r="F12" s="33"/>
      <c r="G12" s="56"/>
    </row>
    <row r="13" spans="1:9" x14ac:dyDescent="0.25">
      <c r="A13" s="38">
        <v>2</v>
      </c>
      <c r="B13" s="51" t="s">
        <v>17</v>
      </c>
      <c r="C13" s="30" t="s">
        <v>1</v>
      </c>
      <c r="D13" s="3" t="s">
        <v>27</v>
      </c>
      <c r="E13" s="10">
        <v>4</v>
      </c>
      <c r="F13" s="33"/>
      <c r="G13" s="56"/>
    </row>
    <row r="14" spans="1:9" x14ac:dyDescent="0.25">
      <c r="A14" s="54"/>
      <c r="B14" s="52"/>
      <c r="C14" s="30" t="s">
        <v>22</v>
      </c>
      <c r="D14" s="3" t="s">
        <v>28</v>
      </c>
      <c r="E14" s="10">
        <v>3</v>
      </c>
      <c r="F14" s="33"/>
      <c r="G14" s="56"/>
    </row>
    <row r="15" spans="1:9" ht="33" customHeight="1" x14ac:dyDescent="0.25">
      <c r="A15" s="54"/>
      <c r="B15" s="52"/>
      <c r="C15" s="30" t="s">
        <v>23</v>
      </c>
      <c r="D15" s="3" t="s">
        <v>29</v>
      </c>
      <c r="E15" s="10">
        <v>5</v>
      </c>
      <c r="F15" s="33"/>
      <c r="G15" s="56"/>
    </row>
    <row r="16" spans="1:9" ht="27.95" customHeight="1" x14ac:dyDescent="0.25">
      <c r="A16" s="54"/>
      <c r="B16" s="52"/>
      <c r="C16" s="30" t="s">
        <v>24</v>
      </c>
      <c r="D16" s="3" t="s">
        <v>30</v>
      </c>
      <c r="E16" s="10">
        <v>3</v>
      </c>
      <c r="F16" s="33"/>
      <c r="G16" s="56"/>
    </row>
    <row r="17" spans="1:7" x14ac:dyDescent="0.25">
      <c r="A17" s="39"/>
      <c r="B17" s="53"/>
      <c r="C17" s="30" t="s">
        <v>61</v>
      </c>
      <c r="D17" s="3" t="s">
        <v>60</v>
      </c>
      <c r="E17" s="10">
        <v>2</v>
      </c>
      <c r="F17" s="33"/>
      <c r="G17" s="57"/>
    </row>
    <row r="18" spans="1:7" x14ac:dyDescent="0.25">
      <c r="A18" s="13">
        <v>3</v>
      </c>
      <c r="B18" s="15" t="s">
        <v>18</v>
      </c>
      <c r="C18" s="30" t="s">
        <v>11</v>
      </c>
      <c r="D18" s="3" t="s">
        <v>31</v>
      </c>
      <c r="E18" s="10">
        <v>8</v>
      </c>
      <c r="F18" s="33"/>
      <c r="G18" s="11" t="s">
        <v>34</v>
      </c>
    </row>
    <row r="19" spans="1:7" ht="30" x14ac:dyDescent="0.25">
      <c r="A19" s="13">
        <v>4</v>
      </c>
      <c r="B19" s="15" t="s">
        <v>19</v>
      </c>
      <c r="C19" s="30" t="s">
        <v>12</v>
      </c>
      <c r="D19" s="3" t="s">
        <v>32</v>
      </c>
      <c r="E19" s="10">
        <v>8</v>
      </c>
      <c r="F19" s="33"/>
      <c r="G19" s="3" t="s">
        <v>35</v>
      </c>
    </row>
    <row r="20" spans="1:7" ht="18" x14ac:dyDescent="0.25">
      <c r="A20" s="38">
        <v>5</v>
      </c>
      <c r="B20" s="60" t="s">
        <v>20</v>
      </c>
      <c r="C20" s="60" t="s">
        <v>13</v>
      </c>
      <c r="D20" s="63" t="s">
        <v>33</v>
      </c>
      <c r="E20" s="55">
        <v>25</v>
      </c>
      <c r="F20" s="34"/>
      <c r="G20" s="22" t="s">
        <v>57</v>
      </c>
    </row>
    <row r="21" spans="1:7" ht="18" x14ac:dyDescent="0.25">
      <c r="A21" s="54"/>
      <c r="B21" s="61"/>
      <c r="C21" s="61"/>
      <c r="D21" s="64"/>
      <c r="E21" s="56"/>
      <c r="F21" s="34"/>
      <c r="G21" s="22" t="s">
        <v>58</v>
      </c>
    </row>
    <row r="22" spans="1:7" x14ac:dyDescent="0.25">
      <c r="A22" s="39"/>
      <c r="B22" s="62"/>
      <c r="C22" s="62"/>
      <c r="D22" s="65"/>
      <c r="E22" s="57"/>
      <c r="F22" s="17">
        <f>C45</f>
        <v>0</v>
      </c>
      <c r="G22" s="31" t="s">
        <v>59</v>
      </c>
    </row>
    <row r="23" spans="1:7" x14ac:dyDescent="0.25">
      <c r="E23" s="12">
        <f>SUM(E11:E21)</f>
        <v>70</v>
      </c>
    </row>
    <row r="25" spans="1:7" x14ac:dyDescent="0.25">
      <c r="B25" s="18" t="s">
        <v>37</v>
      </c>
      <c r="C25"/>
    </row>
    <row r="26" spans="1:7" x14ac:dyDescent="0.25">
      <c r="B26"/>
      <c r="C26"/>
    </row>
    <row r="27" spans="1:7" x14ac:dyDescent="0.25">
      <c r="B27" s="19" t="s">
        <v>38</v>
      </c>
      <c r="C27" s="19" t="s">
        <v>39</v>
      </c>
      <c r="D27" s="19" t="s">
        <v>40</v>
      </c>
    </row>
    <row r="28" spans="1:7" x14ac:dyDescent="0.25">
      <c r="B28" s="3" t="s">
        <v>66</v>
      </c>
      <c r="C28" s="20" t="s">
        <v>41</v>
      </c>
      <c r="D28" s="21">
        <v>5443</v>
      </c>
    </row>
    <row r="29" spans="1:7" ht="18" x14ac:dyDescent="0.25">
      <c r="B29" s="22" t="s">
        <v>42</v>
      </c>
      <c r="C29" s="14" t="s">
        <v>43</v>
      </c>
      <c r="D29" s="32">
        <f>F20</f>
        <v>0</v>
      </c>
    </row>
    <row r="30" spans="1:7" x14ac:dyDescent="0.25">
      <c r="B30" s="68" t="s">
        <v>67</v>
      </c>
      <c r="C30" s="20" t="s">
        <v>41</v>
      </c>
      <c r="D30" s="21">
        <v>2557</v>
      </c>
    </row>
    <row r="31" spans="1:7" ht="18" x14ac:dyDescent="0.25">
      <c r="B31" s="22" t="s">
        <v>44</v>
      </c>
      <c r="C31" s="14" t="s">
        <v>43</v>
      </c>
      <c r="D31" s="32">
        <f>F21</f>
        <v>0</v>
      </c>
    </row>
    <row r="32" spans="1:7" x14ac:dyDescent="0.25">
      <c r="B32" s="11" t="s">
        <v>45</v>
      </c>
      <c r="C32" s="14" t="s">
        <v>46</v>
      </c>
      <c r="D32" s="23">
        <v>24</v>
      </c>
    </row>
    <row r="33" spans="2:4" x14ac:dyDescent="0.25">
      <c r="B33" s="11" t="s">
        <v>47</v>
      </c>
      <c r="C33" s="14" t="s">
        <v>48</v>
      </c>
      <c r="D33" s="24">
        <v>365</v>
      </c>
    </row>
    <row r="34" spans="2:4" x14ac:dyDescent="0.25">
      <c r="B34"/>
      <c r="C34"/>
    </row>
    <row r="35" spans="2:4" x14ac:dyDescent="0.25">
      <c r="B35"/>
      <c r="C35"/>
    </row>
    <row r="36" spans="2:4" ht="15.75" thickBot="1" x14ac:dyDescent="0.3">
      <c r="B36" s="49" t="s">
        <v>49</v>
      </c>
      <c r="C36" s="50"/>
    </row>
    <row r="37" spans="2:4" ht="15.75" thickBot="1" x14ac:dyDescent="0.3">
      <c r="B37"/>
      <c r="C37" s="25" t="s">
        <v>50</v>
      </c>
    </row>
    <row r="38" spans="2:4" ht="18" x14ac:dyDescent="0.25">
      <c r="B38" s="22" t="s">
        <v>51</v>
      </c>
      <c r="C38" s="26">
        <f>((D29*D32)/1000)*D33</f>
        <v>0</v>
      </c>
    </row>
    <row r="39" spans="2:4" ht="18" x14ac:dyDescent="0.25">
      <c r="B39" s="22" t="s">
        <v>52</v>
      </c>
      <c r="C39" s="27">
        <f>((D31*D32)/1000)*D33</f>
        <v>0</v>
      </c>
    </row>
    <row r="40" spans="2:4" ht="15.75" thickBot="1" x14ac:dyDescent="0.3">
      <c r="B40"/>
      <c r="C40"/>
    </row>
    <row r="41" spans="2:4" ht="15.75" thickBot="1" x14ac:dyDescent="0.3">
      <c r="B41"/>
      <c r="C41" s="25" t="s">
        <v>53</v>
      </c>
    </row>
    <row r="42" spans="2:4" ht="18" x14ac:dyDescent="0.25">
      <c r="B42" s="22" t="s">
        <v>54</v>
      </c>
      <c r="C42" s="28">
        <f>C38*D28</f>
        <v>0</v>
      </c>
    </row>
    <row r="43" spans="2:4" ht="18" x14ac:dyDescent="0.25">
      <c r="B43" s="22" t="s">
        <v>55</v>
      </c>
      <c r="C43" s="29">
        <f>C39*D30</f>
        <v>0</v>
      </c>
    </row>
    <row r="44" spans="2:4" x14ac:dyDescent="0.25">
      <c r="B44"/>
      <c r="C44"/>
    </row>
    <row r="45" spans="2:4" ht="18" x14ac:dyDescent="0.25">
      <c r="B45" s="22" t="s">
        <v>56</v>
      </c>
      <c r="C45" s="29">
        <f>C42+C43</f>
        <v>0</v>
      </c>
    </row>
  </sheetData>
  <sheetProtection algorithmName="SHA-512" hashValue="r9sEgASFK+napBomCyI5fEch4AUt+hE7l54aNbRltXSavKhrrwYXT2/tSehqQEYAscDB3eYyJ6D1Af8XhJdLBg==" saltValue="4g3ysZAjYMLQ3ETmrL6Jxg==" spinCount="100000" sheet="1" objects="1" scenarios="1"/>
  <mergeCells count="26">
    <mergeCell ref="B36:C36"/>
    <mergeCell ref="B13:B17"/>
    <mergeCell ref="A13:A17"/>
    <mergeCell ref="G11:G17"/>
    <mergeCell ref="G8:G10"/>
    <mergeCell ref="A9:B9"/>
    <mergeCell ref="C9:D9"/>
    <mergeCell ref="B20:B22"/>
    <mergeCell ref="A20:A22"/>
    <mergeCell ref="C20:C22"/>
    <mergeCell ref="D20:D22"/>
    <mergeCell ref="E20:E22"/>
    <mergeCell ref="H2:I2"/>
    <mergeCell ref="B11:B12"/>
    <mergeCell ref="A11:A12"/>
    <mergeCell ref="A8:D8"/>
    <mergeCell ref="A1:F1"/>
    <mergeCell ref="A2:F2"/>
    <mergeCell ref="A4:B4"/>
    <mergeCell ref="C4:F4"/>
    <mergeCell ref="F8:F10"/>
    <mergeCell ref="E8:E10"/>
    <mergeCell ref="A5:B5"/>
    <mergeCell ref="A6:B6"/>
    <mergeCell ref="C5:F5"/>
    <mergeCell ref="C6:F6"/>
  </mergeCells>
  <phoneticPr fontId="8" type="noConversion"/>
  <conditionalFormatting sqref="F11:F21">
    <cfRule type="notContainsBlanks" dxfId="1" priority="5">
      <formula>LEN(TRIM(F11))&gt;0</formula>
    </cfRule>
  </conditionalFormatting>
  <conditionalFormatting sqref="C4:C6">
    <cfRule type="notContainsBlanks" dxfId="0" priority="4">
      <formula>LEN(TRIM(C4))&gt;0</formula>
    </cfRule>
  </conditionalFormatting>
  <pageMargins left="0.70833333333333304" right="0.70833333333333304" top="0.74791666666666701" bottom="0.74791666666666701" header="0.51180555555555496" footer="0.51180555555555496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1</vt:lpstr>
      <vt:lpstr>'Lotto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Boellis, Alberto</cp:lastModifiedBy>
  <cp:lastPrinted>2020-07-24T13:48:21Z</cp:lastPrinted>
  <dcterms:created xsi:type="dcterms:W3CDTF">2018-04-05T16:46:00Z</dcterms:created>
  <dcterms:modified xsi:type="dcterms:W3CDTF">2020-07-24T14:03:25Z</dcterms:modified>
</cp:coreProperties>
</file>